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471 - Maintenance hébergement outil Collectiv Finances\03_DCE\3.2_DCE_final\"/>
    </mc:Choice>
  </mc:AlternateContent>
  <xr:revisionPtr revIDLastSave="0" documentId="13_ncr:1_{E781715B-FB4A-429F-B670-D2428019C297}" xr6:coauthVersionLast="47" xr6:coauthVersionMax="47" xr10:uidLastSave="{00000000-0000-0000-0000-000000000000}"/>
  <bookViews>
    <workbookView xWindow="28680" yWindow="-120" windowWidth="29040" windowHeight="15720" tabRatio="797" xr2:uid="{00000000-000D-0000-FFFF-FFFF00000000}"/>
  </bookViews>
  <sheets>
    <sheet name="DPGF-Prestations Forfaitaires" sheetId="11" r:id="rId1"/>
    <sheet name="BDC" sheetId="12" r:id="rId2"/>
    <sheet name="DQE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3" l="1"/>
  <c r="D5" i="12"/>
  <c r="D6" i="13"/>
  <c r="D4" i="13"/>
  <c r="D4" i="12"/>
  <c r="D16" i="11"/>
  <c r="C21" i="11"/>
  <c r="E21" i="13"/>
  <c r="A22" i="13"/>
  <c r="A21" i="13"/>
  <c r="A20" i="13"/>
  <c r="A19" i="13"/>
  <c r="A18" i="13"/>
  <c r="A17" i="13"/>
  <c r="A16" i="13"/>
  <c r="A15" i="13"/>
  <c r="A14" i="13"/>
  <c r="A13" i="13"/>
  <c r="C22" i="13"/>
  <c r="C21" i="13"/>
  <c r="C19" i="13"/>
  <c r="D19" i="11"/>
  <c r="C16" i="13" l="1"/>
  <c r="E16" i="13" s="1"/>
  <c r="C15" i="13"/>
  <c r="E15" i="13" s="1"/>
  <c r="D20" i="12"/>
  <c r="D17" i="12"/>
  <c r="D14" i="12"/>
  <c r="D13" i="12"/>
  <c r="C18" i="13"/>
  <c r="E18" i="13" s="1"/>
  <c r="D14" i="11"/>
  <c r="E22" i="13"/>
  <c r="C14" i="13"/>
  <c r="D19" i="12"/>
  <c r="D16" i="12"/>
  <c r="D12" i="12"/>
  <c r="E14" i="13" l="1"/>
  <c r="E23" i="13" s="1"/>
  <c r="E19" i="13"/>
  <c r="E25" i="13" l="1"/>
  <c r="E24" i="13" l="1"/>
  <c r="D21" i="11"/>
  <c r="E26" i="13"/>
</calcChain>
</file>

<file path=xl/sharedStrings.xml><?xml version="1.0" encoding="utf-8"?>
<sst xmlns="http://schemas.openxmlformats.org/spreadsheetml/2006/main" count="71" uniqueCount="51">
  <si>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</si>
  <si>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</si>
  <si>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</si>
  <si>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</si>
  <si>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</si>
  <si>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</si>
  <si>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</si>
  <si>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Prestations forfaitaires</t>
  </si>
  <si>
    <t>Prix des prestations</t>
  </si>
  <si>
    <t>L'ANNEXE FINANCIERE NE DOIT PAS ETRE MODIFIEE SOUS PEINE DE NON PRISE EN COMPTE DE L'OFFRE</t>
  </si>
  <si>
    <t>Montant forfaitaire H.T</t>
  </si>
  <si>
    <t>Montant forfaitaire annuel
HT</t>
  </si>
  <si>
    <t xml:space="preserve">Les prix HT et TTC doivent impérativement être renseignés sous réserve de non prise en compte de votre offre. </t>
  </si>
  <si>
    <t>DPGF</t>
  </si>
  <si>
    <t>Montant forfaitaire T.T.C</t>
  </si>
  <si>
    <t>Montant forfaitaire annuel
T.T.C</t>
  </si>
  <si>
    <r>
      <t xml:space="preserve">
</t>
    </r>
    <r>
      <rPr>
        <sz val="20"/>
        <color theme="2"/>
        <rFont val="Calibri"/>
        <family val="2"/>
      </rPr>
      <t>Bordereau des prix unitaires (B.P.U)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</si>
  <si>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MONTANT T.T.C.</t>
  </si>
  <si>
    <t>MONTANT H.T.</t>
  </si>
  <si>
    <r>
      <t xml:space="preserve">
</t>
    </r>
    <r>
      <rPr>
        <sz val="20"/>
        <color theme="2"/>
        <rFont val="Calibri"/>
        <family val="2"/>
      </rPr>
      <t>Détail Quantitatif Estimatif (D.Q.E)
et récapitulatif du marché</t>
    </r>
    <r>
      <rPr>
        <sz val="14"/>
        <color theme="2"/>
        <rFont val="Calibri"/>
        <family val="2"/>
      </rPr>
      <t xml:space="preserve">
 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</si>
  <si>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</si>
  <si>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Prestations à prix unitaires</t>
  </si>
  <si>
    <t>Montant unitaire H.T.</t>
  </si>
  <si>
    <t>Montant estimatif total des prestations à prix unitaires en H.T.</t>
  </si>
  <si>
    <t>Prestations unitaires à bons de commande :</t>
  </si>
  <si>
    <t xml:space="preserve">UO 1.1 : Complexité simple </t>
  </si>
  <si>
    <t xml:space="preserve">UO 1.2 : Complexité moyenne </t>
  </si>
  <si>
    <t xml:space="preserve">UO 1.3 : Complexité forte </t>
  </si>
  <si>
    <t>Sur la période initiale de 12 mois</t>
  </si>
  <si>
    <t>Reprise d'antériorité, conformément à l'article 2.1.1 du CCTP</t>
  </si>
  <si>
    <t>Forfait pour l'étape de reprise d'antériorité , telle que détaillée à l'article 2.1.1 du CCTP.</t>
  </si>
  <si>
    <t>Prestations d'assistance téléphonique, de maintenance du site, d'hébergement du site, de gestion des comptes et de pilotage du projet, tel que détaillé à l'article 2.1.1 du CCTP.</t>
  </si>
  <si>
    <t>Montant sur la période initiale de 12 mois</t>
  </si>
  <si>
    <t>Sur la période éventuelle de reconduction de 12 mois</t>
  </si>
  <si>
    <t xml:space="preserve">Montant  sur la période éventuelle de reconduction de 12 mois </t>
  </si>
  <si>
    <t>Sur la durée totale de 2 ans (reconduction incluse)</t>
  </si>
  <si>
    <t>Unité d’œuvre 1 : Evolutions (Cf. article 2.2.2 du CCTP)</t>
  </si>
  <si>
    <t xml:space="preserve">UO 2.1 : Panel d’utilisateur inférieur à 10 </t>
  </si>
  <si>
    <t xml:space="preserve">UO 2.2 : Panel d’utilisateur supérieur à 10 </t>
  </si>
  <si>
    <t>Unité d’œuvre 3 : Performance du service</t>
  </si>
  <si>
    <t>Quantités estimatives sur la durée maximale du marché (2 ans)</t>
  </si>
  <si>
    <t>Montant estimatif total de la prestation sur 2 ans H.T. 
(cumul des prestations forfaitaires et des prestations à bons de commande )</t>
  </si>
  <si>
    <t>Montant estimatif total de la prestation sur 2 ans T.T.C
(cumul des prestations forfaitaires et des prestations à bons de commande )</t>
  </si>
  <si>
    <t xml:space="preserve">Montant total des prestations forfaitaires sur la durée totale de 2 ans </t>
  </si>
  <si>
    <t>Montant total estimatif des prestations à bon de commandes sur 2 ans H.T.</t>
  </si>
  <si>
    <t>Montant total estimatif des prestations à bon de commandes sur 2 ans T.T.C</t>
  </si>
  <si>
    <t>Unité d’œuvre 2 : Organisation de tests utilisateurs (Cf. article 2.2.3 du CCTP)</t>
  </si>
  <si>
    <t>UO 3.1 : Adaptation de la plateforme pour une performance de 20 000 à 30 000 utilisateurs annuels</t>
  </si>
  <si>
    <t>UO 3.2 : Adaptation de la plateforme pour une performance de 30 000 à 50 000 utilisateurs annuels</t>
  </si>
  <si>
    <t xml:space="preserve">Consultation n°20255471
</t>
  </si>
  <si>
    <t>Consultation n°20255471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</si>
</sst>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24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indexed="12"/>
      <name val="Calibri"/>
      <family val="2"/>
    </font>
    <font>
      <sz val="10"/>
      <name val="Arial"/>
      <family val="2"/>
    </font>
    <font>
      <b/>
      <sz val="12"/>
      <color theme="3" tint="0.39997558519241921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1"/>
      <name val="Calibri"/>
      <family val="2"/>
    </font>
    <font>
      <sz val="20"/>
      <color theme="2"/>
      <name val="Calibri"/>
      <family val="2"/>
    </font>
    <font>
      <i/>
      <sz val="14"/>
      <color theme="2"/>
      <name val="Calibri"/>
      <family val="2"/>
    </font>
    <font>
      <b/>
      <sz val="10"/>
      <color theme="0"/>
      <name val="Calibri"/>
      <family val="2"/>
    </font>
    <font>
      <sz val="14"/>
      <color theme="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/>
      <top style="dotted">
        <color theme="2"/>
      </top>
      <bottom/>
      <diagonal/>
    </border>
    <border>
      <left style="thin">
        <color theme="2"/>
      </left>
      <right/>
      <top style="dotted">
        <color theme="2"/>
      </top>
      <bottom style="dotted">
        <color theme="2"/>
      </bottom>
      <diagonal/>
    </border>
    <border>
      <left/>
      <right/>
      <top style="dotted">
        <color theme="2"/>
      </top>
      <bottom style="dotted">
        <color theme="2"/>
      </bottom>
      <diagonal/>
    </border>
    <border>
      <left/>
      <right/>
      <top style="medium">
        <color theme="8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theme="8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theme="8" tint="-0.499984740745262"/>
      </top>
      <bottom style="medium">
        <color indexed="64"/>
      </bottom>
      <diagonal/>
    </border>
    <border>
      <left style="thin">
        <color theme="2"/>
      </left>
      <right/>
      <top style="medium">
        <color indexed="64"/>
      </top>
      <bottom style="dotted">
        <color theme="2"/>
      </bottom>
      <diagonal/>
    </border>
    <border>
      <left/>
      <right/>
      <top style="medium">
        <color indexed="64"/>
      </top>
      <bottom style="dotted">
        <color theme="2"/>
      </bottom>
      <diagonal/>
    </border>
    <border>
      <left/>
      <right style="thin">
        <color theme="2"/>
      </right>
      <top style="medium">
        <color indexed="64"/>
      </top>
      <bottom style="dotted">
        <color theme="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theme="2"/>
      </left>
      <right/>
      <top style="thin">
        <color theme="2"/>
      </top>
      <bottom style="hair">
        <color indexed="64"/>
      </bottom>
      <diagonal/>
    </border>
    <border>
      <left/>
      <right style="thin">
        <color theme="2"/>
      </right>
      <top style="thin">
        <color theme="2"/>
      </top>
      <bottom style="hair">
        <color indexed="64"/>
      </bottom>
      <diagonal/>
    </border>
    <border>
      <left style="thin">
        <color theme="2"/>
      </left>
      <right/>
      <top style="hair">
        <color indexed="64"/>
      </top>
      <bottom style="dotted">
        <color theme="2"/>
      </bottom>
      <diagonal/>
    </border>
    <border>
      <left/>
      <right style="thin">
        <color indexed="64"/>
      </right>
      <top style="hair">
        <color indexed="64"/>
      </top>
      <bottom style="dotted">
        <color theme="2"/>
      </bottom>
      <diagonal/>
    </border>
    <border>
      <left style="thin">
        <color theme="2"/>
      </left>
      <right/>
      <top/>
      <bottom style="hair">
        <color indexed="64"/>
      </bottom>
      <diagonal/>
    </border>
    <border>
      <left/>
      <right style="thin">
        <color theme="2"/>
      </right>
      <top/>
      <bottom style="hair">
        <color indexed="64"/>
      </bottom>
      <diagonal/>
    </border>
    <border>
      <left style="thin">
        <color theme="2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2"/>
      </right>
      <top style="hair">
        <color indexed="64"/>
      </top>
      <bottom style="hair">
        <color indexed="64"/>
      </bottom>
      <diagonal/>
    </border>
    <border>
      <left style="thin">
        <color theme="2"/>
      </left>
      <right/>
      <top style="dotted">
        <color theme="2"/>
      </top>
      <bottom style="hair">
        <color indexed="64"/>
      </bottom>
      <diagonal/>
    </border>
    <border>
      <left/>
      <right style="thin">
        <color theme="2"/>
      </right>
      <top style="dotted">
        <color theme="2"/>
      </top>
      <bottom style="hair">
        <color indexed="64"/>
      </bottom>
      <diagonal/>
    </border>
    <border>
      <left style="thin">
        <color theme="2"/>
      </left>
      <right style="thin">
        <color indexed="64"/>
      </right>
      <top style="dotted">
        <color theme="2"/>
      </top>
      <bottom style="hair">
        <color indexed="64"/>
      </bottom>
      <diagonal/>
    </border>
    <border>
      <left style="thin">
        <color theme="2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theme="2"/>
      </top>
      <bottom style="medium">
        <color indexed="64"/>
      </bottom>
      <diagonal/>
    </border>
    <border>
      <left/>
      <right style="thin">
        <color indexed="64"/>
      </right>
      <top style="thin">
        <color theme="8" tint="-0.499984740745262"/>
      </top>
      <bottom style="thin">
        <color theme="2"/>
      </bottom>
      <diagonal/>
    </border>
    <border>
      <left/>
      <right style="thin">
        <color indexed="64"/>
      </right>
      <top style="thin">
        <color theme="2"/>
      </top>
      <bottom style="thin">
        <color theme="8" tint="-0.499984740745262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2"/>
      </top>
      <bottom style="medium">
        <color indexed="64"/>
      </bottom>
      <diagonal/>
    </border>
    <border>
      <left style="thick">
        <color indexed="64"/>
      </left>
      <right/>
      <top style="thin">
        <color theme="8" tint="-0.499984740745262"/>
      </top>
      <bottom style="thin">
        <color theme="2"/>
      </bottom>
      <diagonal/>
    </border>
    <border>
      <left style="thick">
        <color indexed="64"/>
      </left>
      <right/>
      <top style="thin">
        <color theme="2"/>
      </top>
      <bottom style="thin">
        <color theme="8" tint="-0.499984740745262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theme="2"/>
      </bottom>
      <diagonal/>
    </border>
    <border>
      <left/>
      <right style="thin">
        <color indexed="64"/>
      </right>
      <top/>
      <bottom style="thin">
        <color theme="2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theme="2"/>
      </bottom>
      <diagonal/>
    </border>
    <border>
      <left style="thin">
        <color theme="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2"/>
      </right>
      <top style="hair">
        <color indexed="64"/>
      </top>
      <bottom style="dotted">
        <color theme="2"/>
      </bottom>
      <diagonal/>
    </border>
    <border>
      <left style="thin">
        <color indexed="64"/>
      </left>
      <right style="thin">
        <color theme="2"/>
      </right>
      <top style="hair">
        <color indexed="64"/>
      </top>
      <bottom/>
      <diagonal/>
    </border>
    <border>
      <left style="thin">
        <color theme="2"/>
      </left>
      <right style="thin">
        <color theme="2"/>
      </right>
      <top style="hair">
        <color indexed="64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indexed="64"/>
      </right>
      <top/>
      <bottom style="hair">
        <color indexed="64"/>
      </bottom>
      <diagonal/>
    </border>
    <border>
      <left style="thin">
        <color theme="2"/>
      </left>
      <right/>
      <top/>
      <bottom style="dotted">
        <color indexed="64"/>
      </bottom>
      <diagonal/>
    </border>
    <border>
      <left style="thin">
        <color indexed="64"/>
      </left>
      <right style="thin">
        <color theme="2"/>
      </right>
      <top style="hair">
        <color indexed="64"/>
      </top>
      <bottom style="medium">
        <color theme="8" tint="-0.499984740745262"/>
      </bottom>
      <diagonal/>
    </border>
  </borders>
  <cellStyleXfs count="4">
    <xf numFmtId="0" fontId="0" fillId="0" borderId="0"/>
    <xf numFmtId="0" fontId="12" fillId="0" borderId="0"/>
    <xf numFmtId="9" fontId="12" fillId="0" borderId="0" applyFont="0" applyFill="0" applyBorder="0" applyAlignment="0" applyProtection="0"/>
    <xf numFmtId="0" fontId="16" fillId="0" borderId="0"/>
  </cellStyleXfs>
  <cellXfs count="162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 indent="4"/>
    </xf>
    <xf numFmtId="0" fontId="9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9" fillId="2" borderId="2" xfId="0" applyFont="1" applyFill="1" applyBorder="1" applyAlignment="1">
      <alignment horizontal="left" vertical="center" wrapText="1" indent="4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 indent="4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left" vertical="center" wrapText="1" indent="4"/>
    </xf>
    <xf numFmtId="0" fontId="6" fillId="2" borderId="2" xfId="0" applyFont="1" applyFill="1" applyBorder="1" applyAlignment="1">
      <alignment vertical="center" wrapText="1"/>
    </xf>
    <xf numFmtId="0" fontId="22" fillId="4" borderId="16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right" vertical="center" wrapText="1"/>
    </xf>
    <xf numFmtId="164" fontId="1" fillId="2" borderId="7" xfId="0" applyNumberFormat="1" applyFont="1" applyFill="1" applyBorder="1" applyAlignment="1">
      <alignment vertical="center"/>
    </xf>
    <xf numFmtId="0" fontId="22" fillId="4" borderId="7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 wrapText="1"/>
    </xf>
    <xf numFmtId="164" fontId="10" fillId="5" borderId="17" xfId="1" applyNumberFormat="1" applyFont="1" applyFill="1" applyBorder="1" applyAlignment="1">
      <alignment vertical="center" wrapText="1"/>
    </xf>
    <xf numFmtId="164" fontId="10" fillId="5" borderId="21" xfId="1" applyNumberFormat="1" applyFont="1" applyFill="1" applyBorder="1" applyAlignment="1">
      <alignment vertical="center" wrapText="1"/>
    </xf>
    <xf numFmtId="0" fontId="22" fillId="4" borderId="0" xfId="0" applyFont="1" applyFill="1" applyAlignment="1">
      <alignment horizontal="left" vertical="center" wrapText="1"/>
    </xf>
    <xf numFmtId="0" fontId="22" fillId="4" borderId="27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0" fillId="0" borderId="35" xfId="0" applyBorder="1"/>
    <xf numFmtId="164" fontId="4" fillId="2" borderId="34" xfId="1" applyNumberFormat="1" applyFont="1" applyFill="1" applyBorder="1" applyAlignment="1">
      <alignment horizontal="center" vertical="center" wrapText="1"/>
    </xf>
    <xf numFmtId="164" fontId="4" fillId="2" borderId="33" xfId="1" applyNumberFormat="1" applyFont="1" applyFill="1" applyBorder="1" applyAlignment="1">
      <alignment horizontal="center" vertical="center" wrapText="1"/>
    </xf>
    <xf numFmtId="164" fontId="19" fillId="6" borderId="9" xfId="0" applyNumberFormat="1" applyFont="1" applyFill="1" applyBorder="1" applyAlignment="1">
      <alignment horizontal="right" vertical="center"/>
    </xf>
    <xf numFmtId="164" fontId="1" fillId="6" borderId="9" xfId="0" applyNumberFormat="1" applyFont="1" applyFill="1" applyBorder="1" applyAlignment="1">
      <alignment horizontal="right" vertical="center"/>
    </xf>
    <xf numFmtId="164" fontId="4" fillId="8" borderId="44" xfId="0" applyNumberFormat="1" applyFont="1" applyFill="1" applyBorder="1" applyAlignment="1">
      <alignment vertical="center"/>
    </xf>
    <xf numFmtId="164" fontId="1" fillId="2" borderId="55" xfId="0" applyNumberFormat="1" applyFont="1" applyFill="1" applyBorder="1" applyAlignment="1">
      <alignment vertical="center"/>
    </xf>
    <xf numFmtId="164" fontId="1" fillId="2" borderId="56" xfId="0" applyNumberFormat="1" applyFont="1" applyFill="1" applyBorder="1" applyAlignment="1">
      <alignment vertical="center"/>
    </xf>
    <xf numFmtId="0" fontId="14" fillId="4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left" vertical="center" wrapText="1"/>
    </xf>
    <xf numFmtId="0" fontId="1" fillId="0" borderId="63" xfId="0" applyFont="1" applyBorder="1" applyAlignment="1">
      <alignment vertical="center"/>
    </xf>
    <xf numFmtId="0" fontId="18" fillId="0" borderId="63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4" fontId="10" fillId="5" borderId="66" xfId="0" applyNumberFormat="1" applyFont="1" applyFill="1" applyBorder="1" applyAlignment="1">
      <alignment horizontal="right" vertical="center" wrapText="1"/>
    </xf>
    <xf numFmtId="164" fontId="1" fillId="2" borderId="65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 wrapText="1"/>
    </xf>
    <xf numFmtId="0" fontId="14" fillId="4" borderId="78" xfId="0" applyFont="1" applyFill="1" applyBorder="1" applyAlignment="1">
      <alignment horizontal="center" vertical="center" wrapText="1"/>
    </xf>
    <xf numFmtId="165" fontId="14" fillId="4" borderId="12" xfId="0" applyNumberFormat="1" applyFont="1" applyFill="1" applyBorder="1" applyAlignment="1">
      <alignment horizontal="center" vertical="center" wrapText="1"/>
    </xf>
    <xf numFmtId="165" fontId="14" fillId="4" borderId="78" xfId="0" applyNumberFormat="1" applyFont="1" applyFill="1" applyBorder="1" applyAlignment="1">
      <alignment horizontal="center" vertical="center" wrapText="1"/>
    </xf>
    <xf numFmtId="164" fontId="10" fillId="5" borderId="67" xfId="0" applyNumberFormat="1" applyFont="1" applyFill="1" applyBorder="1" applyAlignment="1">
      <alignment horizontal="right" vertical="center" wrapText="1"/>
    </xf>
    <xf numFmtId="164" fontId="19" fillId="6" borderId="64" xfId="0" applyNumberFormat="1" applyFont="1" applyFill="1" applyBorder="1" applyAlignment="1">
      <alignment horizontal="right" vertical="center"/>
    </xf>
    <xf numFmtId="0" fontId="3" fillId="2" borderId="23" xfId="0" applyFont="1" applyFill="1" applyBorder="1" applyAlignment="1">
      <alignment horizontal="right" vertical="center" wrapText="1"/>
    </xf>
    <xf numFmtId="0" fontId="1" fillId="7" borderId="42" xfId="0" applyFont="1" applyFill="1" applyBorder="1" applyAlignment="1">
      <alignment horizontal="center" vertical="center"/>
    </xf>
    <xf numFmtId="0" fontId="1" fillId="7" borderId="58" xfId="0" applyFont="1" applyFill="1" applyBorder="1" applyAlignment="1">
      <alignment horizontal="center" vertical="center"/>
    </xf>
    <xf numFmtId="0" fontId="1" fillId="7" borderId="43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0" fontId="14" fillId="4" borderId="81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4" fillId="4" borderId="76" xfId="0" applyFont="1" applyFill="1" applyBorder="1" applyAlignment="1">
      <alignment vertical="center" wrapText="1"/>
    </xf>
    <xf numFmtId="0" fontId="14" fillId="4" borderId="77" xfId="0" applyFont="1" applyFill="1" applyBorder="1" applyAlignment="1">
      <alignment vertical="center" wrapText="1"/>
    </xf>
    <xf numFmtId="0" fontId="19" fillId="2" borderId="71" xfId="0" applyFont="1" applyFill="1" applyBorder="1" applyAlignment="1">
      <alignment vertical="center" wrapText="1"/>
    </xf>
    <xf numFmtId="0" fontId="15" fillId="2" borderId="59" xfId="0" applyFont="1" applyFill="1" applyBorder="1" applyAlignment="1">
      <alignment vertical="center" wrapText="1"/>
    </xf>
    <xf numFmtId="0" fontId="10" fillId="3" borderId="74" xfId="0" applyFont="1" applyFill="1" applyBorder="1" applyAlignment="1">
      <alignment horizontal="center" vertical="center" wrapText="1"/>
    </xf>
    <xf numFmtId="0" fontId="10" fillId="3" borderId="75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9" fillId="2" borderId="73" xfId="0" applyFont="1" applyFill="1" applyBorder="1" applyAlignment="1">
      <alignment vertical="center" wrapText="1"/>
    </xf>
    <xf numFmtId="0" fontId="19" fillId="2" borderId="61" xfId="0" applyFont="1" applyFill="1" applyBorder="1" applyAlignment="1">
      <alignment vertical="center" wrapText="1"/>
    </xf>
    <xf numFmtId="0" fontId="10" fillId="4" borderId="79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80" xfId="0" applyFont="1" applyFill="1" applyBorder="1" applyAlignment="1">
      <alignment horizontal="center" vertical="center" wrapText="1"/>
    </xf>
    <xf numFmtId="0" fontId="14" fillId="4" borderId="72" xfId="0" applyFont="1" applyFill="1" applyBorder="1" applyAlignment="1">
      <alignment vertical="center" wrapText="1"/>
    </xf>
    <xf numFmtId="0" fontId="14" fillId="4" borderId="60" xfId="0" applyFont="1" applyFill="1" applyBorder="1" applyAlignment="1">
      <alignment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10" fillId="5" borderId="69" xfId="0" applyFont="1" applyFill="1" applyBorder="1" applyAlignment="1">
      <alignment vertical="center" wrapText="1"/>
    </xf>
    <xf numFmtId="0" fontId="10" fillId="5" borderId="6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28" xfId="0" applyFont="1" applyFill="1" applyBorder="1" applyAlignment="1">
      <alignment horizontal="center" vertical="center" wrapText="1"/>
    </xf>
    <xf numFmtId="0" fontId="22" fillId="4" borderId="2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0" fillId="5" borderId="37" xfId="1" applyFont="1" applyFill="1" applyBorder="1" applyAlignment="1">
      <alignment horizontal="center" vertical="center" wrapText="1"/>
    </xf>
    <xf numFmtId="0" fontId="10" fillId="5" borderId="38" xfId="1" applyFont="1" applyFill="1" applyBorder="1" applyAlignment="1">
      <alignment horizontal="center" vertical="center" wrapText="1"/>
    </xf>
    <xf numFmtId="0" fontId="10" fillId="5" borderId="39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19" xfId="1" applyFont="1" applyFill="1" applyBorder="1" applyAlignment="1">
      <alignment horizontal="center" vertical="center" wrapText="1"/>
    </xf>
    <xf numFmtId="0" fontId="10" fillId="5" borderId="20" xfId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22" fillId="4" borderId="30" xfId="0" applyFont="1" applyFill="1" applyBorder="1" applyAlignment="1">
      <alignment horizontal="center" vertical="center" wrapText="1"/>
    </xf>
    <xf numFmtId="0" fontId="22" fillId="4" borderId="31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1" fillId="2" borderId="82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right" vertical="center" wrapText="1"/>
    </xf>
    <xf numFmtId="164" fontId="1" fillId="2" borderId="85" xfId="0" applyNumberFormat="1" applyFont="1" applyFill="1" applyBorder="1" applyAlignment="1">
      <alignment vertical="center"/>
    </xf>
    <xf numFmtId="164" fontId="1" fillId="2" borderId="84" xfId="0" applyNumberFormat="1" applyFont="1" applyFill="1" applyBorder="1" applyAlignment="1">
      <alignment vertical="center"/>
    </xf>
    <xf numFmtId="164" fontId="1" fillId="2" borderId="83" xfId="0" applyNumberFormat="1" applyFont="1" applyFill="1" applyBorder="1" applyAlignment="1">
      <alignment vertical="center"/>
    </xf>
    <xf numFmtId="0" fontId="1" fillId="7" borderId="86" xfId="0" applyFont="1" applyFill="1" applyBorder="1" applyAlignment="1">
      <alignment horizontal="center" vertical="center"/>
    </xf>
    <xf numFmtId="164" fontId="4" fillId="8" borderId="27" xfId="0" applyNumberFormat="1" applyFont="1" applyFill="1" applyBorder="1" applyAlignment="1">
      <alignment vertical="center"/>
    </xf>
    <xf numFmtId="164" fontId="4" fillId="8" borderId="87" xfId="0" applyNumberFormat="1" applyFont="1" applyFill="1" applyBorder="1" applyAlignment="1">
      <alignment vertical="center"/>
    </xf>
    <xf numFmtId="164" fontId="4" fillId="8" borderId="88" xfId="0" applyNumberFormat="1" applyFont="1" applyFill="1" applyBorder="1" applyAlignment="1">
      <alignment vertical="center"/>
    </xf>
    <xf numFmtId="164" fontId="1" fillId="2" borderId="90" xfId="0" applyNumberFormat="1" applyFont="1" applyFill="1" applyBorder="1" applyAlignment="1">
      <alignment vertical="center"/>
    </xf>
    <xf numFmtId="164" fontId="1" fillId="2" borderId="89" xfId="0" applyNumberFormat="1" applyFont="1" applyFill="1" applyBorder="1" applyAlignment="1">
      <alignment vertical="center"/>
    </xf>
    <xf numFmtId="0" fontId="1" fillId="7" borderId="92" xfId="0" applyFont="1" applyFill="1" applyBorder="1" applyAlignment="1">
      <alignment horizontal="center" vertical="center"/>
    </xf>
    <xf numFmtId="0" fontId="1" fillId="7" borderId="91" xfId="0" applyFont="1" applyFill="1" applyBorder="1" applyAlignment="1">
      <alignment horizontal="center" vertical="center"/>
    </xf>
    <xf numFmtId="164" fontId="4" fillId="8" borderId="93" xfId="0" applyNumberFormat="1" applyFont="1" applyFill="1" applyBorder="1" applyAlignment="1">
      <alignment vertical="center"/>
    </xf>
  </cellXfs>
  <cellStyles count="4">
    <cellStyle name="Normal" xfId="0" builtinId="0"/>
    <cellStyle name="Normal 2" xfId="1" xr:uid="{00000000-0005-0000-0000-000002000000}"/>
    <cellStyle name="Normal 3" xfId="3" xr:uid="{00000000-0005-0000-0000-000003000000}"/>
    <cellStyle name="Pourcentage 2" xfId="2" xr:uid="{00000000-0005-0000-0000-000005000000}"/>
  </cellStyles>
  <dxfs count="0"/>
  <tableStyles count="0" defaultTableStyle="TableStyleMedium2" defaultPivotStyle="PivotStyleLight16"/>
  <colors>
    <mruColors>
      <color rgb="FFF52727"/>
      <color rgb="FFEB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1</xdr:col>
      <xdr:colOff>1656311</xdr:colOff>
      <xdr:row>6</xdr:row>
      <xdr:rowOff>182413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901230"/>
          <a:ext cx="2775787" cy="10530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810172</xdr:colOff>
      <xdr:row>1</xdr:row>
      <xdr:rowOff>273708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10172" cy="10291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1</xdr:col>
      <xdr:colOff>1654467</xdr:colOff>
      <xdr:row>7</xdr:row>
      <xdr:rowOff>19050</xdr:rowOff>
    </xdr:to>
    <xdr:pic>
      <xdr:nvPicPr>
        <xdr:cNvPr id="4" name="Image 3" descr="illutration 6juin.jpg">
          <a:extLst>
            <a:ext uri="{FF2B5EF4-FFF2-40B4-BE49-F238E27FC236}">
              <a16:creationId xmlns:a16="http://schemas.microsoft.com/office/drawing/2014/main" id="{901670CC-6DEB-4DAA-B5B0-568CA1E3F7AA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38808"/>
          <a:ext cx="2568867" cy="11948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139700</xdr:colOff>
      <xdr:row>2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613FE80-E681-4C13-864D-CD6840FF5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57275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117695</xdr:rowOff>
    </xdr:from>
    <xdr:to>
      <xdr:col>1</xdr:col>
      <xdr:colOff>1645413</xdr:colOff>
      <xdr:row>6</xdr:row>
      <xdr:rowOff>276225</xdr:rowOff>
    </xdr:to>
    <xdr:pic>
      <xdr:nvPicPr>
        <xdr:cNvPr id="4" name="Image 3" descr="illutration 6juin.jpg">
          <a:extLst>
            <a:ext uri="{FF2B5EF4-FFF2-40B4-BE49-F238E27FC236}">
              <a16:creationId xmlns:a16="http://schemas.microsoft.com/office/drawing/2014/main" id="{F90CA82C-18AC-406F-8D0D-2D1ECB96C973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75020"/>
          <a:ext cx="2559813" cy="110150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911297</xdr:colOff>
      <xdr:row>1</xdr:row>
      <xdr:rowOff>266700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A3ABFA1-28B8-4961-963E-D0B018DBF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0"/>
          <a:ext cx="911296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87" zoomScaleNormal="87" workbookViewId="0">
      <selection activeCell="C5" sqref="C5"/>
    </sheetView>
  </sheetViews>
  <sheetFormatPr baseColWidth="10" defaultColWidth="11.26953125" defaultRowHeight="13" x14ac:dyDescent="0.25"/>
  <cols>
    <col min="1" max="1" width="13.7265625" style="10" customWidth="1"/>
    <col min="2" max="2" width="60.26953125" style="9" customWidth="1"/>
    <col min="3" max="4" width="27" style="9" customWidth="1"/>
    <col min="5" max="5" width="11.26953125" style="9"/>
    <col min="6" max="6" width="11.26953125" style="9" customWidth="1"/>
    <col min="7" max="7" width="11.26953125" style="9"/>
    <col min="8" max="8" width="0.1796875" style="9" customWidth="1"/>
    <col min="9" max="16384" width="11.26953125" style="9"/>
  </cols>
  <sheetData>
    <row r="1" spans="1:7" ht="59.15" customHeight="1" x14ac:dyDescent="0.25">
      <c r="A1" s="1"/>
      <c r="B1" s="72" t="s">
        <v>13</v>
      </c>
      <c r="C1" s="72"/>
      <c r="D1" s="20"/>
    </row>
    <row r="2" spans="1:7" ht="32.15" customHeight="1" x14ac:dyDescent="0.25">
      <c r="A2" s="1"/>
      <c r="B2" s="73" t="s">
        <v>49</v>
      </c>
      <c r="C2" s="73"/>
      <c r="D2" s="22"/>
    </row>
    <row r="3" spans="1:7" ht="25" customHeight="1" x14ac:dyDescent="0.25">
      <c r="A3" s="2"/>
      <c r="B3" s="3"/>
      <c r="C3" s="3"/>
      <c r="D3" s="3"/>
    </row>
    <row r="4" spans="1:7" ht="27.4" customHeight="1" x14ac:dyDescent="0.25">
      <c r="A4" s="2"/>
      <c r="B4" s="13" t="s">
        <v>0</v>
      </c>
      <c r="C4" s="4" t="s">
        <v>1</v>
      </c>
      <c r="D4" s="4"/>
      <c r="G4" s="8"/>
    </row>
    <row r="5" spans="1:7" ht="20.149999999999999" customHeight="1" x14ac:dyDescent="0.25">
      <c r="A5" s="2"/>
      <c r="B5" s="11" t="s">
        <v>2</v>
      </c>
      <c r="C5" s="5" t="s">
        <v>3</v>
      </c>
      <c r="D5" s="5"/>
      <c r="G5" s="8"/>
    </row>
    <row r="6" spans="1:7" ht="27" customHeight="1" x14ac:dyDescent="0.25">
      <c r="A6" s="2"/>
      <c r="B6" s="11" t="s">
        <v>4</v>
      </c>
      <c r="C6" s="5" t="s">
        <v>1</v>
      </c>
      <c r="D6" s="5"/>
      <c r="G6" s="8"/>
    </row>
    <row r="7" spans="1:7" ht="28.5" customHeight="1" x14ac:dyDescent="0.25">
      <c r="A7" s="6"/>
      <c r="B7" s="12" t="s">
        <v>5</v>
      </c>
      <c r="C7" s="7" t="s">
        <v>6</v>
      </c>
      <c r="D7" s="5"/>
      <c r="G7" s="8"/>
    </row>
    <row r="8" spans="1:7" ht="25" customHeight="1" x14ac:dyDescent="0.25">
      <c r="A8" s="80" t="s">
        <v>9</v>
      </c>
      <c r="B8" s="80"/>
      <c r="C8" s="80"/>
      <c r="D8" s="23"/>
    </row>
    <row r="9" spans="1:7" ht="25" customHeight="1" x14ac:dyDescent="0.25">
      <c r="A9" s="81" t="s">
        <v>12</v>
      </c>
      <c r="B9" s="81"/>
      <c r="C9" s="81"/>
      <c r="D9" s="21"/>
    </row>
    <row r="10" spans="1:7" ht="19" thickBot="1" x14ac:dyDescent="0.3">
      <c r="A10" s="53"/>
      <c r="B10" s="52"/>
      <c r="C10" s="52"/>
      <c r="D10" s="52"/>
    </row>
    <row r="11" spans="1:7" ht="37.15" customHeight="1" thickTop="1" thickBot="1" x14ac:dyDescent="0.3">
      <c r="A11" s="78" t="s">
        <v>7</v>
      </c>
      <c r="B11" s="79"/>
      <c r="C11" s="82" t="s">
        <v>8</v>
      </c>
      <c r="D11" s="83"/>
      <c r="E11" s="54"/>
    </row>
    <row r="12" spans="1:7" ht="37.15" customHeight="1" thickBot="1" x14ac:dyDescent="0.3">
      <c r="A12" s="86" t="s">
        <v>28</v>
      </c>
      <c r="B12" s="87"/>
      <c r="C12" s="87"/>
      <c r="D12" s="88"/>
      <c r="E12" s="54"/>
    </row>
    <row r="13" spans="1:7" ht="30" customHeight="1" x14ac:dyDescent="0.25">
      <c r="A13" s="74" t="s">
        <v>29</v>
      </c>
      <c r="B13" s="75"/>
      <c r="C13" s="59" t="s">
        <v>10</v>
      </c>
      <c r="D13" s="60" t="s">
        <v>14</v>
      </c>
      <c r="E13" s="18"/>
    </row>
    <row r="14" spans="1:7" ht="48" customHeight="1" x14ac:dyDescent="0.25">
      <c r="A14" s="84" t="s">
        <v>30</v>
      </c>
      <c r="B14" s="85"/>
      <c r="C14" s="46">
        <v>0</v>
      </c>
      <c r="D14" s="46">
        <f>C14*1.2</f>
        <v>0</v>
      </c>
      <c r="E14" s="55"/>
    </row>
    <row r="15" spans="1:7" ht="49.5" customHeight="1" x14ac:dyDescent="0.25">
      <c r="A15" s="89" t="s">
        <v>31</v>
      </c>
      <c r="B15" s="90"/>
      <c r="C15" s="24" t="s">
        <v>10</v>
      </c>
      <c r="D15" s="51" t="s">
        <v>14</v>
      </c>
      <c r="E15" s="54"/>
    </row>
    <row r="16" spans="1:7" ht="48" customHeight="1" thickBot="1" x14ac:dyDescent="0.3">
      <c r="A16" s="76" t="s">
        <v>32</v>
      </c>
      <c r="B16" s="77"/>
      <c r="C16" s="46">
        <v>0</v>
      </c>
      <c r="D16" s="64">
        <f>C16*1.2</f>
        <v>0</v>
      </c>
      <c r="E16" s="56"/>
    </row>
    <row r="17" spans="1:5" ht="37.15" customHeight="1" thickBot="1" x14ac:dyDescent="0.3">
      <c r="A17" s="86" t="s">
        <v>33</v>
      </c>
      <c r="B17" s="87"/>
      <c r="C17" s="87"/>
      <c r="D17" s="88"/>
      <c r="E17" s="54"/>
    </row>
    <row r="18" spans="1:5" ht="49" customHeight="1" x14ac:dyDescent="0.25">
      <c r="A18" s="70" t="s">
        <v>31</v>
      </c>
      <c r="B18" s="71"/>
      <c r="C18" s="61" t="s">
        <v>11</v>
      </c>
      <c r="D18" s="62" t="s">
        <v>15</v>
      </c>
      <c r="E18" s="18"/>
    </row>
    <row r="19" spans="1:5" ht="37.5" customHeight="1" thickBot="1" x14ac:dyDescent="0.3">
      <c r="A19" s="91" t="s">
        <v>34</v>
      </c>
      <c r="B19" s="92"/>
      <c r="C19" s="47">
        <v>0</v>
      </c>
      <c r="D19" s="47">
        <f>C19*1.2</f>
        <v>0</v>
      </c>
      <c r="E19" s="54"/>
    </row>
    <row r="20" spans="1:5" ht="37.15" customHeight="1" thickBot="1" x14ac:dyDescent="0.3">
      <c r="A20" s="86" t="s">
        <v>35</v>
      </c>
      <c r="B20" s="87"/>
      <c r="C20" s="87"/>
      <c r="D20" s="88"/>
      <c r="E20" s="54"/>
    </row>
    <row r="21" spans="1:5" ht="30" customHeight="1" thickBot="1" x14ac:dyDescent="0.3">
      <c r="A21" s="97" t="s">
        <v>43</v>
      </c>
      <c r="B21" s="98"/>
      <c r="C21" s="63">
        <f>C14+C16+C19</f>
        <v>0</v>
      </c>
      <c r="D21" s="57">
        <f t="shared" ref="D21" si="0">C21*1.2</f>
        <v>0</v>
      </c>
      <c r="E21" s="54"/>
    </row>
    <row r="22" spans="1:5" ht="17.899999999999999" customHeight="1" thickTop="1" x14ac:dyDescent="0.25">
      <c r="A22" s="25"/>
      <c r="B22" s="1"/>
      <c r="C22" s="14"/>
      <c r="D22" s="58"/>
    </row>
    <row r="23" spans="1:5" ht="20.149999999999999" customHeight="1" x14ac:dyDescent="0.25">
      <c r="A23" s="96"/>
      <c r="B23" s="96"/>
      <c r="C23" s="15"/>
      <c r="D23" s="15"/>
    </row>
    <row r="24" spans="1:5" ht="20.149999999999999" customHeight="1" x14ac:dyDescent="0.25">
      <c r="A24" s="96"/>
      <c r="B24" s="96"/>
      <c r="C24" s="15"/>
      <c r="D24" s="15"/>
    </row>
    <row r="25" spans="1:5" s="10" customFormat="1" ht="3.65" customHeight="1" x14ac:dyDescent="0.25">
      <c r="A25" s="95"/>
      <c r="B25" s="95"/>
      <c r="C25" s="95"/>
      <c r="D25" s="19"/>
    </row>
    <row r="26" spans="1:5" s="10" customFormat="1" ht="31.15" customHeight="1" x14ac:dyDescent="0.25">
      <c r="A26" s="93"/>
      <c r="B26" s="93"/>
      <c r="C26" s="16"/>
      <c r="D26" s="16"/>
    </row>
    <row r="27" spans="1:5" s="10" customFormat="1" ht="31.15" customHeight="1" x14ac:dyDescent="0.25">
      <c r="A27" s="94"/>
      <c r="B27" s="94"/>
      <c r="C27" s="17"/>
      <c r="D27" s="17"/>
    </row>
  </sheetData>
  <mergeCells count="21">
    <mergeCell ref="A19:B19"/>
    <mergeCell ref="A26:B26"/>
    <mergeCell ref="A27:B27"/>
    <mergeCell ref="A25:C25"/>
    <mergeCell ref="A23:B23"/>
    <mergeCell ref="A24:B24"/>
    <mergeCell ref="A21:B21"/>
    <mergeCell ref="A20:D20"/>
    <mergeCell ref="A18:B18"/>
    <mergeCell ref="B1:C1"/>
    <mergeCell ref="B2:C2"/>
    <mergeCell ref="A13:B13"/>
    <mergeCell ref="A16:B16"/>
    <mergeCell ref="A11:B11"/>
    <mergeCell ref="A8:C8"/>
    <mergeCell ref="A9:C9"/>
    <mergeCell ref="C11:D11"/>
    <mergeCell ref="A14:B14"/>
    <mergeCell ref="A12:D12"/>
    <mergeCell ref="A15:B15"/>
    <mergeCell ref="A17:D17"/>
  </mergeCells>
  <pageMargins left="0.19685039370078741" right="0.19685039370078741" top="0.19685039370078741" bottom="0.19685039370078741" header="0.31496062992125984" footer="0.31496062992125984"/>
  <pageSetup paperSize="9" scale="84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AA82-D7E5-491A-9BE2-802C5FC225DF}">
  <dimension ref="A1:D20"/>
  <sheetViews>
    <sheetView workbookViewId="0">
      <selection activeCell="D6" sqref="D6"/>
    </sheetView>
  </sheetViews>
  <sheetFormatPr baseColWidth="10" defaultRowHeight="12.5" x14ac:dyDescent="0.25"/>
  <cols>
    <col min="1" max="1" width="13.7265625" customWidth="1"/>
    <col min="2" max="2" width="60.7265625" customWidth="1"/>
    <col min="3" max="4" width="27.7265625" customWidth="1"/>
  </cols>
  <sheetData>
    <row r="1" spans="1:4" ht="59.15" customHeight="1" x14ac:dyDescent="0.25">
      <c r="A1" s="26"/>
      <c r="B1" s="102" t="s">
        <v>16</v>
      </c>
      <c r="C1" s="102"/>
      <c r="D1" s="102"/>
    </row>
    <row r="2" spans="1:4" ht="32.15" customHeight="1" x14ac:dyDescent="0.25">
      <c r="A2" s="26"/>
      <c r="B2" s="73" t="s">
        <v>50</v>
      </c>
      <c r="C2" s="73"/>
      <c r="D2" s="73"/>
    </row>
    <row r="3" spans="1:4" ht="25" customHeight="1" x14ac:dyDescent="0.25">
      <c r="A3" s="2"/>
      <c r="B3" s="2"/>
      <c r="C3" s="3"/>
      <c r="D3" s="3"/>
    </row>
    <row r="4" spans="1:4" ht="25" customHeight="1" x14ac:dyDescent="0.25">
      <c r="A4" s="2"/>
      <c r="B4" s="2"/>
      <c r="C4" s="27" t="s">
        <v>0</v>
      </c>
      <c r="D4" s="28" t="str">
        <f>'DPGF-Prestations Forfaitaires'!C4</f>
        <v>A Compléter</v>
      </c>
    </row>
    <row r="5" spans="1:4" ht="25" customHeight="1" x14ac:dyDescent="0.25">
      <c r="A5" s="2"/>
      <c r="B5" s="2"/>
      <c r="C5" s="29" t="s">
        <v>2</v>
      </c>
      <c r="D5" s="30" t="str">
        <f>'DPGF-Prestations Forfaitaires'!C5</f>
        <v>oui / non</v>
      </c>
    </row>
    <row r="6" spans="1:4" ht="25" customHeight="1" x14ac:dyDescent="0.25">
      <c r="A6" s="2"/>
      <c r="B6" s="2"/>
      <c r="C6" s="29" t="s">
        <v>4</v>
      </c>
      <c r="D6" s="30" t="s">
        <v>1</v>
      </c>
    </row>
    <row r="7" spans="1:4" ht="25" customHeight="1" x14ac:dyDescent="0.25">
      <c r="A7" s="6"/>
      <c r="B7" s="31"/>
      <c r="C7" s="12" t="s">
        <v>5</v>
      </c>
      <c r="D7" s="7" t="s">
        <v>6</v>
      </c>
    </row>
    <row r="8" spans="1:4" ht="25" customHeight="1" x14ac:dyDescent="0.25">
      <c r="A8" s="81" t="s">
        <v>9</v>
      </c>
      <c r="B8" s="81"/>
      <c r="C8" s="81"/>
      <c r="D8" s="81"/>
    </row>
    <row r="9" spans="1:4" ht="25" customHeight="1" x14ac:dyDescent="0.25">
      <c r="A9" s="106" t="s">
        <v>12</v>
      </c>
      <c r="B9" s="106"/>
      <c r="C9" s="106"/>
      <c r="D9" s="106"/>
    </row>
    <row r="10" spans="1:4" ht="37" customHeight="1" x14ac:dyDescent="0.25">
      <c r="A10" s="103" t="s">
        <v>24</v>
      </c>
      <c r="B10" s="104"/>
      <c r="C10" s="104"/>
      <c r="D10" s="105"/>
    </row>
    <row r="11" spans="1:4" ht="30" customHeight="1" x14ac:dyDescent="0.25">
      <c r="A11" s="100" t="s">
        <v>36</v>
      </c>
      <c r="B11" s="101"/>
      <c r="C11" s="32" t="s">
        <v>18</v>
      </c>
      <c r="D11" s="32" t="s">
        <v>17</v>
      </c>
    </row>
    <row r="12" spans="1:4" ht="30" customHeight="1" x14ac:dyDescent="0.25">
      <c r="A12" s="99" t="s">
        <v>25</v>
      </c>
      <c r="B12" s="99"/>
      <c r="C12" s="33">
        <v>0</v>
      </c>
      <c r="D12" s="34">
        <f>C12*1.2</f>
        <v>0</v>
      </c>
    </row>
    <row r="13" spans="1:4" ht="30" customHeight="1" x14ac:dyDescent="0.25">
      <c r="A13" s="107" t="s">
        <v>26</v>
      </c>
      <c r="B13" s="108"/>
      <c r="C13" s="33">
        <v>0</v>
      </c>
      <c r="D13" s="34">
        <f>C13*1.2</f>
        <v>0</v>
      </c>
    </row>
    <row r="14" spans="1:4" ht="30" customHeight="1" x14ac:dyDescent="0.25">
      <c r="A14" s="107" t="s">
        <v>27</v>
      </c>
      <c r="B14" s="108"/>
      <c r="C14" s="33">
        <v>0</v>
      </c>
      <c r="D14" s="34">
        <f>C14*1.2</f>
        <v>0</v>
      </c>
    </row>
    <row r="15" spans="1:4" ht="30" customHeight="1" x14ac:dyDescent="0.25">
      <c r="A15" s="110" t="s">
        <v>46</v>
      </c>
      <c r="B15" s="111"/>
      <c r="C15" s="35" t="s">
        <v>18</v>
      </c>
      <c r="D15" s="35" t="s">
        <v>17</v>
      </c>
    </row>
    <row r="16" spans="1:4" ht="30" customHeight="1" x14ac:dyDescent="0.25">
      <c r="A16" s="99" t="s">
        <v>37</v>
      </c>
      <c r="B16" s="99"/>
      <c r="C16" s="33">
        <v>0</v>
      </c>
      <c r="D16" s="34">
        <f>C16*1.2</f>
        <v>0</v>
      </c>
    </row>
    <row r="17" spans="1:4" ht="30" customHeight="1" x14ac:dyDescent="0.25">
      <c r="A17" s="107" t="s">
        <v>38</v>
      </c>
      <c r="B17" s="108"/>
      <c r="C17" s="33">
        <v>0</v>
      </c>
      <c r="D17" s="34">
        <f>C17*1.2</f>
        <v>0</v>
      </c>
    </row>
    <row r="18" spans="1:4" ht="30" customHeight="1" x14ac:dyDescent="0.25">
      <c r="A18" s="109" t="s">
        <v>39</v>
      </c>
      <c r="B18" s="109"/>
      <c r="C18" s="35" t="s">
        <v>18</v>
      </c>
      <c r="D18" s="35" t="s">
        <v>17</v>
      </c>
    </row>
    <row r="19" spans="1:4" ht="30" customHeight="1" x14ac:dyDescent="0.25">
      <c r="A19" s="99" t="s">
        <v>47</v>
      </c>
      <c r="B19" s="99"/>
      <c r="C19" s="33">
        <v>0</v>
      </c>
      <c r="D19" s="34">
        <f>C19*1.2</f>
        <v>0</v>
      </c>
    </row>
    <row r="20" spans="1:4" ht="30" customHeight="1" x14ac:dyDescent="0.25">
      <c r="A20" s="107" t="s">
        <v>48</v>
      </c>
      <c r="B20" s="108"/>
      <c r="C20" s="33">
        <v>0</v>
      </c>
      <c r="D20" s="34">
        <f>C20*1.2</f>
        <v>0</v>
      </c>
    </row>
  </sheetData>
  <mergeCells count="15">
    <mergeCell ref="A13:B13"/>
    <mergeCell ref="A14:B14"/>
    <mergeCell ref="A20:B20"/>
    <mergeCell ref="A19:B19"/>
    <mergeCell ref="A18:B18"/>
    <mergeCell ref="A15:B15"/>
    <mergeCell ref="A16:B16"/>
    <mergeCell ref="A17:B17"/>
    <mergeCell ref="A12:B12"/>
    <mergeCell ref="A11:B11"/>
    <mergeCell ref="B1:D1"/>
    <mergeCell ref="B2:D2"/>
    <mergeCell ref="A10:D10"/>
    <mergeCell ref="A8:D8"/>
    <mergeCell ref="A9:D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8A5F7-9146-4363-BB74-E5563022EE40}">
  <dimension ref="A1:F26"/>
  <sheetViews>
    <sheetView workbookViewId="0">
      <selection activeCell="I25" sqref="I25"/>
    </sheetView>
  </sheetViews>
  <sheetFormatPr baseColWidth="10" defaultRowHeight="12.5" x14ac:dyDescent="0.25"/>
  <cols>
    <col min="1" max="1" width="13.7265625" customWidth="1"/>
    <col min="2" max="2" width="59.7265625" customWidth="1"/>
    <col min="3" max="5" width="20.7265625" customWidth="1"/>
  </cols>
  <sheetData>
    <row r="1" spans="1:5" ht="59.15" customHeight="1" x14ac:dyDescent="0.25">
      <c r="A1" s="26"/>
      <c r="B1" s="102" t="s">
        <v>19</v>
      </c>
      <c r="C1" s="102"/>
      <c r="D1" s="102"/>
      <c r="E1" s="102"/>
    </row>
    <row r="2" spans="1:5" ht="32.15" customHeight="1" x14ac:dyDescent="0.25">
      <c r="A2" s="26"/>
      <c r="B2" s="149" t="str">
        <f>'DPGF-Prestations Forfaitaires'!B2</f>
        <v xml:space="preserve">Consultation n°20255471
</v>
      </c>
      <c r="C2" s="149"/>
      <c r="D2" s="149"/>
      <c r="E2" s="65"/>
    </row>
    <row r="3" spans="1:5" ht="25" customHeight="1" x14ac:dyDescent="0.25">
      <c r="A3" s="2"/>
      <c r="B3" s="2"/>
      <c r="C3" s="3"/>
      <c r="D3" s="3"/>
      <c r="E3" s="9"/>
    </row>
    <row r="4" spans="1:5" ht="25" customHeight="1" x14ac:dyDescent="0.25">
      <c r="A4" s="2"/>
      <c r="B4" s="2"/>
      <c r="C4" s="143" t="s">
        <v>0</v>
      </c>
      <c r="D4" s="144" t="str">
        <f>'DPGF-Prestations Forfaitaires'!C4</f>
        <v>A Compléter</v>
      </c>
      <c r="E4" s="144"/>
    </row>
    <row r="5" spans="1:5" ht="25" customHeight="1" x14ac:dyDescent="0.25">
      <c r="A5" s="2"/>
      <c r="B5" s="2"/>
      <c r="C5" s="143"/>
      <c r="D5" s="144"/>
      <c r="E5" s="144"/>
    </row>
    <row r="6" spans="1:5" ht="25" customHeight="1" x14ac:dyDescent="0.25">
      <c r="A6" s="2"/>
      <c r="B6" s="2"/>
      <c r="C6" s="145" t="s">
        <v>2</v>
      </c>
      <c r="D6" s="147" t="str">
        <f>BDC!D5</f>
        <v>oui / non</v>
      </c>
      <c r="E6" s="147"/>
    </row>
    <row r="7" spans="1:5" ht="25" customHeight="1" x14ac:dyDescent="0.25">
      <c r="A7" s="6"/>
      <c r="B7" s="31"/>
      <c r="C7" s="146"/>
      <c r="D7" s="148"/>
      <c r="E7" s="148"/>
    </row>
    <row r="8" spans="1:5" ht="25" customHeight="1" x14ac:dyDescent="0.25">
      <c r="A8" s="81" t="s">
        <v>9</v>
      </c>
      <c r="B8" s="81"/>
      <c r="C8" s="81"/>
      <c r="D8" s="81"/>
      <c r="E8" s="81"/>
    </row>
    <row r="9" spans="1:5" ht="25" customHeight="1" x14ac:dyDescent="0.25">
      <c r="A9" s="81" t="s">
        <v>12</v>
      </c>
      <c r="B9" s="81"/>
      <c r="C9" s="81"/>
      <c r="D9" s="81"/>
      <c r="E9" s="81"/>
    </row>
    <row r="10" spans="1:5" ht="25" customHeight="1" x14ac:dyDescent="0.25">
      <c r="A10" s="116" t="s">
        <v>20</v>
      </c>
      <c r="B10" s="116"/>
      <c r="C10" s="116"/>
      <c r="D10" s="116"/>
      <c r="E10" s="116"/>
    </row>
    <row r="11" spans="1:5" ht="25" customHeight="1" x14ac:dyDescent="0.25">
      <c r="A11" s="125"/>
      <c r="B11" s="125"/>
      <c r="C11" s="125"/>
      <c r="D11" s="125"/>
      <c r="E11" s="125"/>
    </row>
    <row r="12" spans="1:5" ht="37" customHeight="1" x14ac:dyDescent="0.25">
      <c r="A12" s="130" t="s">
        <v>21</v>
      </c>
      <c r="B12" s="131"/>
      <c r="C12" s="36" t="s">
        <v>22</v>
      </c>
      <c r="D12" s="36" t="s">
        <v>40</v>
      </c>
      <c r="E12" s="36" t="s">
        <v>23</v>
      </c>
    </row>
    <row r="13" spans="1:5" ht="30" customHeight="1" x14ac:dyDescent="0.25">
      <c r="A13" s="112" t="str">
        <f>BDC!A11</f>
        <v>Unité d’œuvre 1 : Evolutions (Cf. article 2.2.2 du CCTP)</v>
      </c>
      <c r="B13" s="113"/>
      <c r="C13" s="39"/>
      <c r="D13" s="39"/>
      <c r="E13" s="40"/>
    </row>
    <row r="14" spans="1:5" ht="30" customHeight="1" x14ac:dyDescent="0.25">
      <c r="A14" s="132" t="str">
        <f>BDC!A12</f>
        <v xml:space="preserve">UO 1.1 : Complexité simple </v>
      </c>
      <c r="B14" s="133"/>
      <c r="C14" s="150">
        <f>BDC!C12</f>
        <v>0</v>
      </c>
      <c r="D14" s="66">
        <v>1</v>
      </c>
      <c r="E14" s="154">
        <f>D14*C14</f>
        <v>0</v>
      </c>
    </row>
    <row r="15" spans="1:5" ht="30" customHeight="1" x14ac:dyDescent="0.25">
      <c r="A15" s="128" t="str">
        <f>BDC!A13</f>
        <v xml:space="preserve">UO 1.2 : Complexité moyenne </v>
      </c>
      <c r="B15" s="140"/>
      <c r="C15" s="152">
        <f>BDC!C13</f>
        <v>0</v>
      </c>
      <c r="D15" s="153">
        <v>4</v>
      </c>
      <c r="E15" s="156">
        <f>D15*C15</f>
        <v>0</v>
      </c>
    </row>
    <row r="16" spans="1:5" ht="30" customHeight="1" x14ac:dyDescent="0.25">
      <c r="A16" s="141" t="str">
        <f>BDC!A14</f>
        <v xml:space="preserve">UO 1.3 : Complexité forte </v>
      </c>
      <c r="B16" s="142"/>
      <c r="C16" s="151">
        <f>BDC!C14</f>
        <v>0</v>
      </c>
      <c r="D16" s="69">
        <v>1</v>
      </c>
      <c r="E16" s="155">
        <f>D16*C16</f>
        <v>0</v>
      </c>
    </row>
    <row r="17" spans="1:6" ht="30" customHeight="1" x14ac:dyDescent="0.25">
      <c r="A17" s="114" t="str">
        <f>BDC!A15</f>
        <v>Unité d’œuvre 2 : Organisation de tests utilisateurs (Cf. article 2.2.3 du CCTP)</v>
      </c>
      <c r="B17" s="115"/>
      <c r="C17" s="39"/>
      <c r="D17" s="39"/>
      <c r="E17" s="40"/>
    </row>
    <row r="18" spans="1:6" ht="30" customHeight="1" x14ac:dyDescent="0.25">
      <c r="A18" s="134" t="str">
        <f>BDC!A16</f>
        <v xml:space="preserve">UO 2.1 : Panel d’utilisateur inférieur à 10 </v>
      </c>
      <c r="B18" s="135"/>
      <c r="C18" s="157">
        <f>BDC!C16</f>
        <v>0</v>
      </c>
      <c r="D18" s="160">
        <v>2</v>
      </c>
      <c r="E18" s="154">
        <f>D18*C18</f>
        <v>0</v>
      </c>
    </row>
    <row r="19" spans="1:6" ht="30" customHeight="1" x14ac:dyDescent="0.25">
      <c r="A19" s="128" t="str">
        <f>BDC!A17</f>
        <v xml:space="preserve">UO 2.2 : Panel d’utilisateur supérieur à 10 </v>
      </c>
      <c r="B19" s="129"/>
      <c r="C19" s="158">
        <f>BDC!C17</f>
        <v>0</v>
      </c>
      <c r="D19" s="159">
        <v>2</v>
      </c>
      <c r="E19" s="155">
        <f>D19*C19</f>
        <v>0</v>
      </c>
    </row>
    <row r="20" spans="1:6" ht="30" customHeight="1" x14ac:dyDescent="0.25">
      <c r="A20" s="126" t="str">
        <f>BDC!A18</f>
        <v>Unité d’œuvre 3 : Performance du service</v>
      </c>
      <c r="B20" s="127"/>
      <c r="C20" s="41"/>
      <c r="D20" s="41"/>
      <c r="E20" s="42"/>
    </row>
    <row r="21" spans="1:6" ht="30" customHeight="1" x14ac:dyDescent="0.25">
      <c r="A21" s="117" t="str">
        <f>BDC!A19</f>
        <v>UO 3.1 : Adaptation de la plateforme pour une performance de 20 000 à 30 000 utilisateurs annuels</v>
      </c>
      <c r="B21" s="118"/>
      <c r="C21" s="49">
        <f>BDC!C19</f>
        <v>0</v>
      </c>
      <c r="D21" s="67">
        <v>1</v>
      </c>
      <c r="E21" s="48">
        <f>D21*C21</f>
        <v>0</v>
      </c>
    </row>
    <row r="22" spans="1:6" ht="30" customHeight="1" thickBot="1" x14ac:dyDescent="0.3">
      <c r="A22" s="128" t="str">
        <f>BDC!A20</f>
        <v>UO 3.2 : Adaptation de la plateforme pour une performance de 30 000 à 50 000 utilisateurs annuels</v>
      </c>
      <c r="B22" s="129"/>
      <c r="C22" s="50">
        <f>BDC!C20</f>
        <v>0</v>
      </c>
      <c r="D22" s="68">
        <v>1</v>
      </c>
      <c r="E22" s="161">
        <f>D22*C22</f>
        <v>0</v>
      </c>
    </row>
    <row r="23" spans="1:6" ht="22" customHeight="1" thickBot="1" x14ac:dyDescent="0.3">
      <c r="A23" s="136" t="s">
        <v>44</v>
      </c>
      <c r="B23" s="136"/>
      <c r="C23" s="136"/>
      <c r="D23" s="137"/>
      <c r="E23" s="44">
        <f>E14+E15+E16+E18+E19+E21+E22</f>
        <v>0</v>
      </c>
    </row>
    <row r="24" spans="1:6" ht="17.5" customHeight="1" thickBot="1" x14ac:dyDescent="0.3">
      <c r="A24" s="138" t="s">
        <v>45</v>
      </c>
      <c r="B24" s="138"/>
      <c r="C24" s="138"/>
      <c r="D24" s="139"/>
      <c r="E24" s="45">
        <f>E23*1.2</f>
        <v>0</v>
      </c>
      <c r="F24" s="43"/>
    </row>
    <row r="25" spans="1:6" ht="50.15" customHeight="1" x14ac:dyDescent="0.25">
      <c r="A25" s="119" t="s">
        <v>41</v>
      </c>
      <c r="B25" s="120"/>
      <c r="C25" s="120"/>
      <c r="D25" s="121"/>
      <c r="E25" s="37">
        <f>'DPGF-Prestations Forfaitaires'!C21+DQE!E23</f>
        <v>0</v>
      </c>
    </row>
    <row r="26" spans="1:6" ht="50.15" customHeight="1" x14ac:dyDescent="0.25">
      <c r="A26" s="122" t="s">
        <v>42</v>
      </c>
      <c r="B26" s="123"/>
      <c r="C26" s="123"/>
      <c r="D26" s="124"/>
      <c r="E26" s="38">
        <f>E25*1.2</f>
        <v>0</v>
      </c>
    </row>
  </sheetData>
  <mergeCells count="25">
    <mergeCell ref="B1:E1"/>
    <mergeCell ref="C4:C5"/>
    <mergeCell ref="D4:E5"/>
    <mergeCell ref="C6:C7"/>
    <mergeCell ref="D6:E7"/>
    <mergeCell ref="B2:D2"/>
    <mergeCell ref="A21:B21"/>
    <mergeCell ref="A25:D25"/>
    <mergeCell ref="A26:D26"/>
    <mergeCell ref="A11:E11"/>
    <mergeCell ref="A20:B20"/>
    <mergeCell ref="A22:B22"/>
    <mergeCell ref="A19:B19"/>
    <mergeCell ref="A12:B12"/>
    <mergeCell ref="A14:B14"/>
    <mergeCell ref="A18:B18"/>
    <mergeCell ref="A23:D23"/>
    <mergeCell ref="A24:D24"/>
    <mergeCell ref="A15:B15"/>
    <mergeCell ref="A16:B16"/>
    <mergeCell ref="A8:E8"/>
    <mergeCell ref="A9:E9"/>
    <mergeCell ref="A13:B13"/>
    <mergeCell ref="A17:B17"/>
    <mergeCell ref="A10:E10"/>
  </mergeCells>
  <pageMargins left="0.7" right="0.7" top="0.75" bottom="0.75" header="0.3" footer="0.3"/>
  <pageSetup paperSize="9" orientation="portrait" r:id="rId1"/>
  <ignoredErrors>
    <ignoredError sqref="E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DPGF-Prestations Forfaitaires</vt:lpstr>
      <vt:lpstr>BDC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Viniaker, Valerie</dc:creator>
  <cp:lastModifiedBy>Viniaker, Valerie</cp:lastModifiedBy>
  <cp:lastPrinted>2018-03-12T09:11:38Z</cp:lastPrinted>
  <dcterms:created xsi:type="dcterms:W3CDTF">2015-03-26T15:00:12Z</dcterms:created>
  <dcterms:modified xsi:type="dcterms:W3CDTF">2026-01-06T15:12:13Z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Valerie.Viniaker@caissedesdepots.fr</vt:lpwstr>
  </property>
  <property fmtid="{D5CDD505-2E9C-101B-9397-08002B2CF9AE}" pid="6" name="MSIP_Label_526b0da4-3db3-477f-aae7-ffa237cfc891_SetDate">
    <vt:lpwstr>2018-06-22T16:54:50.6604861+02:00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etDate">
    <vt:lpwstr>2022-03-16T05:51:06Z</vt:lpwstr>
  </property>
  <property fmtid="{D5CDD505-2E9C-101B-9397-08002B2CF9AE}" pid="12" name="MSIP_Label_1387ec98-8aff-418c-9455-dc857e1ea7dc_Method">
    <vt:lpwstr>Standard</vt:lpwstr>
  </property>
  <property fmtid="{D5CDD505-2E9C-101B-9397-08002B2CF9AE}" pid="13" name="MSIP_Label_1387ec98-8aff-418c-9455-dc857e1ea7dc_Name">
    <vt:lpwstr>1387ec98-8aff-418c-9455-dc857e1ea7dc</vt:lpwstr>
  </property>
  <property fmtid="{D5CDD505-2E9C-101B-9397-08002B2CF9AE}" pid="14" name="MSIP_Label_1387ec98-8aff-418c-9455-dc857e1ea7dc_SiteId">
    <vt:lpwstr>6eab6365-8194-49c6-a4d0-e2d1a0fbeb74</vt:lpwstr>
  </property>
  <property fmtid="{D5CDD505-2E9C-101B-9397-08002B2CF9AE}" pid="15" name="MSIP_Label_1387ec98-8aff-418c-9455-dc857e1ea7dc_ActionId">
    <vt:lpwstr>a34e1c79-28ad-4771-8bbd-b2ce86895b6a</vt:lpwstr>
  </property>
  <property fmtid="{D5CDD505-2E9C-101B-9397-08002B2CF9AE}" pid="16" name="MSIP_Label_1387ec98-8aff-418c-9455-dc857e1ea7dc_ContentBits">
    <vt:lpwstr>2</vt:lpwstr>
  </property>
</Properties>
</file>